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eff\Dropbox\ASW\BusAnalytics (EBA)\EBA 2e\14_Ch14REVISED_Simulation_JeffO\Solutions\ExcelSolutions\"/>
    </mc:Choice>
  </mc:AlternateContent>
  <bookViews>
    <workbookView xWindow="0" yWindow="0" windowWidth="19125" windowHeight="9315" activeTab="1"/>
  </bookViews>
  <sheets>
    <sheet name="a-e" sheetId="1" r:id="rId1"/>
    <sheet name="f" sheetId="2" r:id="rId2"/>
  </sheets>
  <definedNames>
    <definedName name="solver_bigm" localSheetId="0" hidden="1">1000000</definedName>
    <definedName name="solver_bigm" localSheetId="1" hidden="1">1000000</definedName>
    <definedName name="solver_bnd" localSheetId="0" hidden="1">1</definedName>
    <definedName name="solver_bnd" localSheetId="1" hidden="1">1</definedName>
    <definedName name="solver_cha" localSheetId="0" hidden="1">0</definedName>
    <definedName name="solver_cha" localSheetId="1" hidden="1">0</definedName>
    <definedName name="solver_chn" localSheetId="0" hidden="1">4</definedName>
    <definedName name="solver_chn" localSheetId="1" hidden="1">4</definedName>
    <definedName name="solver_cht" localSheetId="0" hidden="1">0</definedName>
    <definedName name="solver_cht" localSheetId="1" hidden="1">0</definedName>
    <definedName name="solver_corr" hidden="1">1</definedName>
    <definedName name="solver_ctp1" hidden="1">0</definedName>
    <definedName name="solver_ctp2" hidden="1">0</definedName>
    <definedName name="solver_dia" localSheetId="0" hidden="1">1</definedName>
    <definedName name="solver_dia" localSheetId="1" hidden="1">1</definedName>
    <definedName name="solver_dimcalc" localSheetId="0" hidden="1">0</definedName>
    <definedName name="solver_dimcalc" localSheetId="1" hidden="1">0</definedName>
    <definedName name="solver_disp" hidden="1">0</definedName>
    <definedName name="solver_eval" hidden="1">0</definedName>
    <definedName name="solver_glb" localSheetId="0" hidden="1">-1E+30</definedName>
    <definedName name="solver_glb" localSheetId="1" hidden="1">-1E+30</definedName>
    <definedName name="solver_gub" localSheetId="0" hidden="1">1E+30</definedName>
    <definedName name="solver_gub" localSheetId="1" hidden="1">1E+30</definedName>
    <definedName name="solver_iao" localSheetId="0" hidden="1">0</definedName>
    <definedName name="solver_iao" localSheetId="1" hidden="1">0</definedName>
    <definedName name="solver_inc" localSheetId="0" hidden="1">0</definedName>
    <definedName name="solver_inc" localSheetId="1" hidden="1">0</definedName>
    <definedName name="solver_int" localSheetId="0" hidden="1">0</definedName>
    <definedName name="solver_int" localSheetId="1" hidden="1">0</definedName>
    <definedName name="solver_ism" localSheetId="0" hidden="1">0</definedName>
    <definedName name="solver_ism" localSheetId="1" hidden="1">0</definedName>
    <definedName name="solver_lcens" hidden="1">-1E+30</definedName>
    <definedName name="solver_lcut" hidden="1">-1E+30</definedName>
    <definedName name="solver_log" localSheetId="0" hidden="1">1</definedName>
    <definedName name="solver_log" localSheetId="1" hidden="1">1</definedName>
    <definedName name="solver_mda" localSheetId="0" hidden="1">4</definedName>
    <definedName name="solver_mda" localSheetId="1" hidden="1">4</definedName>
    <definedName name="solver_mod" localSheetId="0" hidden="1">3</definedName>
    <definedName name="solver_mod" localSheetId="1" hidden="1">3</definedName>
    <definedName name="solver_nopt" localSheetId="0" hidden="1">1</definedName>
    <definedName name="solver_nopt" localSheetId="1" hidden="1">1</definedName>
    <definedName name="solver_nsim" hidden="1">1</definedName>
    <definedName name="solver_nsopt" localSheetId="0" hidden="1">-1</definedName>
    <definedName name="solver_nsopt" localSheetId="1" hidden="1">-1</definedName>
    <definedName name="solver_nssim" hidden="1">-1</definedName>
    <definedName name="solver_ntr" localSheetId="0" hidden="1">0</definedName>
    <definedName name="solver_ntr" localSheetId="1" hidden="1">0</definedName>
    <definedName name="solver_ntri" hidden="1">10000</definedName>
    <definedName name="solver_psi" localSheetId="0" hidden="1">0</definedName>
    <definedName name="solver_psi" localSheetId="1" hidden="1">0</definedName>
    <definedName name="solver_rgen" hidden="1">1</definedName>
    <definedName name="solver_rsmp" hidden="1">2</definedName>
    <definedName name="solver_seed" hidden="1">1994</definedName>
    <definedName name="solver_slv" localSheetId="0" hidden="1">0</definedName>
    <definedName name="solver_slv" localSheetId="1" hidden="1">0</definedName>
    <definedName name="solver_slvu" localSheetId="0" hidden="1">0</definedName>
    <definedName name="solver_slvu" localSheetId="1" hidden="1">0</definedName>
    <definedName name="solver_strm" hidden="1">0</definedName>
    <definedName name="solver_tree_a" localSheetId="0" hidden="1">1</definedName>
    <definedName name="solver_tree_a" localSheetId="1" hidden="1">1</definedName>
    <definedName name="solver_tree_b" localSheetId="0" hidden="1">1</definedName>
    <definedName name="solver_tree_b" localSheetId="1" hidden="1">1</definedName>
    <definedName name="solver_tree_ce" localSheetId="0" hidden="1">1</definedName>
    <definedName name="solver_tree_ce" localSheetId="1" hidden="1">1</definedName>
    <definedName name="solver_tree_dn" localSheetId="0" hidden="1">1</definedName>
    <definedName name="solver_tree_dn" localSheetId="1" hidden="1">1</definedName>
    <definedName name="solver_tree_rt" localSheetId="0" hidden="1">1000000000000</definedName>
    <definedName name="solver_tree_rt" localSheetId="1" hidden="1">1000000000000</definedName>
    <definedName name="solver_typ" localSheetId="0" hidden="1">2</definedName>
    <definedName name="solver_typ" localSheetId="1" hidden="1">2</definedName>
    <definedName name="solver_ucens" hidden="1">1E+30</definedName>
    <definedName name="solver_ucut" hidden="1">1E+30</definedName>
    <definedName name="solver_umod" localSheetId="0" hidden="1">1</definedName>
    <definedName name="solver_umod" localSheetId="1" hidden="1">1</definedName>
    <definedName name="solver_ver" localSheetId="0" hidden="1">12</definedName>
    <definedName name="solver_ver" localSheetId="1" hidden="1">12</definedName>
    <definedName name="solver_vol" localSheetId="0" hidden="1">0</definedName>
    <definedName name="solver_vol" localSheetId="1" hidden="1">0</definedName>
    <definedName name="solveri_ISpPars_D6" localSheetId="0" hidden="1">"RiskSolver.UI.Charts.InputDlgPars:-1000001;1;1;25;24;49;47;0;90;90;0;0;0;0;1;"</definedName>
    <definedName name="solveri_ISpPars_D6" localSheetId="1" hidden="1">"RiskSolver.UI.Charts.InputDlgPars:-1000001;1;1;25;24;49;47;0;90;90;0;0;0;0;1;"</definedName>
    <definedName name="solvero_CRMax_B15" localSheetId="0" hidden="1">"System.Double:Infinity"</definedName>
    <definedName name="solvero_CRMax_B15" localSheetId="1" hidden="1">"System.Double:Infinity"</definedName>
    <definedName name="solvero_CRMax_B19" localSheetId="0" hidden="1">"System.Double:0.01"</definedName>
    <definedName name="solvero_CRMax_B19" localSheetId="1" hidden="1">"System.Double:0.01"</definedName>
    <definedName name="solvero_CRMax_F15" localSheetId="0" hidden="1">"System.Double:Infinity"</definedName>
    <definedName name="solvero_CRMax_F15" localSheetId="1" hidden="1">"System.Double:Infinity"</definedName>
    <definedName name="solvero_CRMin_B15" localSheetId="0" hidden="1">"System.Double:-Infinity"</definedName>
    <definedName name="solvero_CRMin_B15" localSheetId="1" hidden="1">"System.Double:-Infinity"</definedName>
    <definedName name="solvero_CRMin_B19" localSheetId="0" hidden="1">"System.Double:-Infinity"</definedName>
    <definedName name="solvero_CRMin_B19" localSheetId="1" hidden="1">"System.Double:-Infinity"</definedName>
    <definedName name="solvero_CRMin_F15" localSheetId="0" hidden="1">"System.Double:-Infinity"</definedName>
    <definedName name="solvero_CRMin_F15" localSheetId="1" hidden="1">"System.Double:-Infinity"</definedName>
    <definedName name="solvero_OSpPars_B15" localSheetId="0" hidden="1">"RiskSolver.UI.Charts.OutDlgPars:-1000001;29;33;57;48;0;1;90;80;0;0;0;0;1;"</definedName>
    <definedName name="solvero_OSpPars_B15" localSheetId="1" hidden="1">"RiskSolver.UI.Charts.OutDlgPars:-1000001;29;33;57;48;0;1;90;80;0;0;0;0;1;"</definedName>
    <definedName name="solvero_OSpPars_B19" localSheetId="0" hidden="1">"RiskSolver.UI.Charts.OutDlgPars:-1000001;-1667;-2963;8;3;0;1;90;80;0;0;0;0;1;"</definedName>
    <definedName name="solvero_OSpPars_B19" localSheetId="1" hidden="1">"RiskSolver.UI.Charts.OutDlgPars:-1000001;-1667;-2963;8;3;0;1;90;80;0;0;0;0;1;"</definedName>
    <definedName name="solvero_OSpPars_F15" localSheetId="0" hidden="1">"RiskSolver.UI.Charts.OutDlgPars:-1000001;22;24;57;48;0;1;90;80;0;0;0;0;1;"</definedName>
    <definedName name="solvero_OSpPars_F15" localSheetId="1" hidden="1">"RiskSolver.UI.Charts.OutDlgPars:-1000001;22;24;57;48;0;1;90;80;0;0;0;0;1;"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4" i="2" l="1"/>
  <c r="F10" i="2"/>
  <c r="F6" i="2"/>
  <c r="B10" i="2"/>
  <c r="B6" i="2"/>
  <c r="B17" i="2"/>
  <c r="B16" i="2"/>
  <c r="B21" i="2"/>
  <c r="B12" i="2"/>
  <c r="B7" i="2"/>
  <c r="B20" i="2"/>
  <c r="F13" i="2"/>
  <c r="F9" i="2"/>
  <c r="F12" i="2"/>
  <c r="B8" i="2"/>
  <c r="F7" i="2"/>
  <c r="B11" i="2"/>
  <c r="B13" i="2"/>
  <c r="B9" i="2"/>
  <c r="F17" i="2"/>
  <c r="F8" i="2"/>
  <c r="F11" i="2"/>
  <c r="F16" i="2"/>
  <c r="B16" i="1"/>
  <c r="B21" i="1"/>
  <c r="B8" i="1"/>
  <c r="F10" i="1"/>
  <c r="F11" i="1"/>
  <c r="F16" i="1"/>
  <c r="B13" i="1"/>
  <c r="F7" i="1"/>
  <c r="B6" i="1"/>
  <c r="F13" i="1"/>
  <c r="B20" i="1"/>
  <c r="B9" i="1"/>
  <c r="F12" i="1"/>
  <c r="F8" i="1"/>
  <c r="B11" i="1"/>
  <c r="F9" i="1"/>
  <c r="B17" i="1"/>
  <c r="F6" i="1"/>
  <c r="B10" i="1"/>
  <c r="B24" i="1"/>
  <c r="B7" i="1"/>
  <c r="F17" i="1"/>
  <c r="B12" i="1"/>
  <c r="B15" i="2" l="1"/>
  <c r="F15" i="2"/>
  <c r="F15" i="1"/>
  <c r="B15" i="1"/>
  <c r="B19" i="2" l="1"/>
  <c r="B19" i="1"/>
  <c r="B23" i="1"/>
  <c r="B23" i="2"/>
</calcChain>
</file>

<file path=xl/sharedStrings.xml><?xml version="1.0" encoding="utf-8"?>
<sst xmlns="http://schemas.openxmlformats.org/spreadsheetml/2006/main" count="42" uniqueCount="16">
  <si>
    <t>NBA-DL</t>
  </si>
  <si>
    <t>Parameters</t>
  </si>
  <si>
    <t>Player</t>
  </si>
  <si>
    <t>Iowa Energy</t>
  </si>
  <si>
    <t>Maine Red Claws</t>
  </si>
  <si>
    <t>Lower Bound</t>
  </si>
  <si>
    <t>Upper Bound</t>
  </si>
  <si>
    <t>Points</t>
  </si>
  <si>
    <t>Mean Points</t>
  </si>
  <si>
    <t>Point Differential</t>
  </si>
  <si>
    <t>Total Points</t>
  </si>
  <si>
    <t>Standard Deviation Points</t>
  </si>
  <si>
    <t>Mean Point Differential</t>
  </si>
  <si>
    <t>Standard Deviation Point Differential</t>
  </si>
  <si>
    <t>Iowa Energy Win?</t>
  </si>
  <si>
    <t>P(Iowa Energy Win)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</si>
</sst>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" x14ac:knownFonts="1">
    <font>
      <sz val="12"/>
      <color theme="1"/>
      <name val="Times New Roman"/>
      <family val="2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 applyAlignment="1"/>
    <xf numFmtId="0" fontId="0" fillId="0" borderId="0" xfId="0" applyAlignment="1">
      <alignment horizontal="left"/>
    </xf>
    <xf numFmtId="164" fontId="0" fillId="0" borderId="0" xfId="0" applyNumberForma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showFormulas="1" workbookViewId="0">
      <selection activeCell="G26" sqref="G26"/>
    </sheetView>
  </sheetViews>
  <sheetFormatPr defaultRowHeight="15.75" x14ac:dyDescent="0.25"/>
  <cols>
    <col min="1" max="1" width="16.375" bestFit="1" customWidth="1"/>
    <col min="2" max="2" width="12.375" bestFit="1" customWidth="1"/>
    <col min="3" max="3" width="6.125" bestFit="1" customWidth="1"/>
    <col min="4" max="4" width="6" bestFit="1" customWidth="1"/>
    <col min="5" max="5" width="1.25" customWidth="1"/>
    <col min="6" max="6" width="12.25" bestFit="1" customWidth="1"/>
    <col min="7" max="7" width="6.125" bestFit="1" customWidth="1"/>
    <col min="8" max="8" width="6" bestFit="1" customWidth="1"/>
    <col min="9" max="9" width="6.125" bestFit="1" customWidth="1"/>
  </cols>
  <sheetData>
    <row r="1" spans="1:8" x14ac:dyDescent="0.25">
      <c r="A1" s="1" t="s">
        <v>0</v>
      </c>
      <c r="B1" s="1"/>
    </row>
    <row r="3" spans="1:8" x14ac:dyDescent="0.25">
      <c r="A3" s="1" t="s">
        <v>1</v>
      </c>
      <c r="B3" s="1"/>
    </row>
    <row r="4" spans="1:8" x14ac:dyDescent="0.25">
      <c r="B4" s="7" t="s">
        <v>3</v>
      </c>
      <c r="C4" s="7"/>
      <c r="D4" s="7"/>
      <c r="F4" s="7" t="s">
        <v>4</v>
      </c>
      <c r="G4" s="7"/>
      <c r="H4" s="7"/>
    </row>
    <row r="5" spans="1:8" x14ac:dyDescent="0.25">
      <c r="A5" s="1" t="s">
        <v>2</v>
      </c>
      <c r="B5" s="1" t="s">
        <v>7</v>
      </c>
      <c r="C5" s="1" t="s">
        <v>5</v>
      </c>
      <c r="D5" s="1" t="s">
        <v>6</v>
      </c>
      <c r="F5" s="1" t="s">
        <v>7</v>
      </c>
      <c r="G5" s="1" t="s">
        <v>5</v>
      </c>
      <c r="H5" s="1" t="s">
        <v>6</v>
      </c>
    </row>
    <row r="6" spans="1:8" x14ac:dyDescent="0.25">
      <c r="A6">
        <v>1</v>
      </c>
      <c r="B6">
        <f ca="1">_xll.PsiIntUniform(C6,D6)</f>
        <v>5</v>
      </c>
      <c r="C6">
        <v>5</v>
      </c>
      <c r="D6">
        <v>20</v>
      </c>
      <c r="F6">
        <f ca="1">_xll.PsiIntUniform(G6,H6)</f>
        <v>7</v>
      </c>
      <c r="G6">
        <v>7</v>
      </c>
      <c r="H6">
        <v>12</v>
      </c>
    </row>
    <row r="7" spans="1:8" x14ac:dyDescent="0.25">
      <c r="A7">
        <v>2</v>
      </c>
      <c r="B7">
        <f ca="1">_xll.PsiIntUniform(C7,D7)</f>
        <v>20</v>
      </c>
      <c r="C7">
        <v>7</v>
      </c>
      <c r="D7">
        <v>20</v>
      </c>
      <c r="F7">
        <f ca="1">_xll.PsiIntUniform(G7,H7)</f>
        <v>16</v>
      </c>
      <c r="G7">
        <v>15</v>
      </c>
      <c r="H7">
        <v>20</v>
      </c>
    </row>
    <row r="8" spans="1:8" x14ac:dyDescent="0.25">
      <c r="A8">
        <v>3</v>
      </c>
      <c r="B8">
        <f ca="1">_xll.PsiIntUniform(C8,D8)</f>
        <v>9</v>
      </c>
      <c r="C8">
        <v>5</v>
      </c>
      <c r="D8">
        <v>10</v>
      </c>
      <c r="F8">
        <f ca="1">_xll.PsiIntUniform(G8,H8)</f>
        <v>16</v>
      </c>
      <c r="G8">
        <v>10</v>
      </c>
      <c r="H8">
        <v>20</v>
      </c>
    </row>
    <row r="9" spans="1:8" x14ac:dyDescent="0.25">
      <c r="A9">
        <v>4</v>
      </c>
      <c r="B9">
        <f ca="1">_xll.PsiIntUniform(C9,D9)</f>
        <v>19</v>
      </c>
      <c r="C9">
        <v>10</v>
      </c>
      <c r="D9">
        <v>40</v>
      </c>
      <c r="F9">
        <f ca="1">_xll.PsiIntUniform(G9,H9)</f>
        <v>26</v>
      </c>
      <c r="G9">
        <v>15</v>
      </c>
      <c r="H9">
        <v>30</v>
      </c>
    </row>
    <row r="10" spans="1:8" x14ac:dyDescent="0.25">
      <c r="A10">
        <v>5</v>
      </c>
      <c r="B10">
        <f ca="1">_xll.PsiIntUniform(C10,D10)</f>
        <v>11</v>
      </c>
      <c r="C10">
        <v>6</v>
      </c>
      <c r="D10">
        <v>20</v>
      </c>
      <c r="F10">
        <f ca="1">_xll.PsiIntUniform(G10,H10)</f>
        <v>10</v>
      </c>
      <c r="G10">
        <v>5</v>
      </c>
      <c r="H10">
        <v>10</v>
      </c>
    </row>
    <row r="11" spans="1:8" x14ac:dyDescent="0.25">
      <c r="A11">
        <v>6</v>
      </c>
      <c r="B11">
        <f ca="1">_xll.PsiIntUniform(C11,D11)</f>
        <v>6</v>
      </c>
      <c r="C11">
        <v>3</v>
      </c>
      <c r="D11">
        <v>10</v>
      </c>
      <c r="F11">
        <f ca="1">_xll.PsiIntUniform(G11,H11)</f>
        <v>20</v>
      </c>
      <c r="G11">
        <v>1</v>
      </c>
      <c r="H11">
        <v>20</v>
      </c>
    </row>
    <row r="12" spans="1:8" x14ac:dyDescent="0.25">
      <c r="A12">
        <v>7</v>
      </c>
      <c r="B12">
        <f ca="1">_xll.PsiIntUniform(C12,D12)</f>
        <v>4</v>
      </c>
      <c r="C12">
        <v>2</v>
      </c>
      <c r="D12">
        <v>5</v>
      </c>
      <c r="F12">
        <f ca="1">_xll.PsiIntUniform(G12,H12)</f>
        <v>2</v>
      </c>
      <c r="G12">
        <v>1</v>
      </c>
      <c r="H12">
        <v>4</v>
      </c>
    </row>
    <row r="13" spans="1:8" x14ac:dyDescent="0.25">
      <c r="A13">
        <v>8</v>
      </c>
      <c r="B13">
        <f ca="1">_xll.PsiIntUniform(C13,D13)</f>
        <v>4</v>
      </c>
      <c r="C13">
        <v>2</v>
      </c>
      <c r="D13">
        <v>4</v>
      </c>
      <c r="F13">
        <f ca="1">_xll.PsiIntUniform(G13,H13)</f>
        <v>4</v>
      </c>
      <c r="G13">
        <v>2</v>
      </c>
      <c r="H13">
        <v>4</v>
      </c>
    </row>
    <row r="14" spans="1:8" x14ac:dyDescent="0.25">
      <c r="B14" s="3" t="s">
        <v>3</v>
      </c>
      <c r="C14" s="3"/>
      <c r="D14" s="3"/>
      <c r="F14" s="4" t="s">
        <v>4</v>
      </c>
      <c r="G14" s="4"/>
      <c r="H14" s="4"/>
    </row>
    <row r="15" spans="1:8" x14ac:dyDescent="0.25">
      <c r="A15" s="3" t="s">
        <v>10</v>
      </c>
      <c r="B15">
        <f ca="1">SUM(B6:B13) + _xll.PsiOutput()</f>
        <v>78</v>
      </c>
      <c r="E15" s="2"/>
      <c r="F15">
        <f ca="1">SUM(F6:F13) + _xll.PsiOutput()</f>
        <v>101</v>
      </c>
    </row>
    <row r="16" spans="1:8" x14ac:dyDescent="0.25">
      <c r="A16" s="3" t="s">
        <v>8</v>
      </c>
      <c r="B16" s="6">
        <f ca="1">_xll.PsiMean(B15)</f>
        <v>84.500399999999999</v>
      </c>
      <c r="E16" s="2"/>
      <c r="F16" s="6">
        <f ca="1">_xll.PsiMean(F15)</f>
        <v>88.000100000000003</v>
      </c>
    </row>
    <row r="17" spans="1:6" x14ac:dyDescent="0.25">
      <c r="A17" s="3" t="s">
        <v>11</v>
      </c>
      <c r="B17" s="6">
        <f ca="1">_xll.PsiStdDev(B15)</f>
        <v>12.126454755223923</v>
      </c>
      <c r="E17" s="2"/>
      <c r="F17" s="6">
        <f ca="1">_xll.PsiStdDev(F15)</f>
        <v>8.7753974696348731</v>
      </c>
    </row>
    <row r="18" spans="1:6" x14ac:dyDescent="0.25">
      <c r="A18" s="5"/>
    </row>
    <row r="19" spans="1:6" x14ac:dyDescent="0.25">
      <c r="A19" s="3" t="s">
        <v>9</v>
      </c>
      <c r="B19" s="6">
        <f ca="1">B15-F15 + _xll.PsiOutput()</f>
        <v>-23</v>
      </c>
    </row>
    <row r="20" spans="1:6" x14ac:dyDescent="0.25">
      <c r="A20" s="3" t="s">
        <v>12</v>
      </c>
      <c r="B20">
        <f ca="1">_xll.PsiMean(B19)</f>
        <v>-3.4996999999999998</v>
      </c>
    </row>
    <row r="21" spans="1:6" x14ac:dyDescent="0.25">
      <c r="A21" s="3" t="s">
        <v>13</v>
      </c>
      <c r="B21">
        <f ca="1">_xll.PsiStdDev(B19)</f>
        <v>14.954382744410612</v>
      </c>
    </row>
    <row r="23" spans="1:6" x14ac:dyDescent="0.25">
      <c r="A23" s="3" t="s">
        <v>14</v>
      </c>
      <c r="B23">
        <f ca="1">IF(B19&gt;0,1,0) + _xll.PsiOutput()</f>
        <v>0</v>
      </c>
    </row>
    <row r="24" spans="1:6" x14ac:dyDescent="0.25">
      <c r="A24" s="3" t="s">
        <v>15</v>
      </c>
      <c r="B24">
        <f ca="1">_xll.PsiMean(B23)</f>
        <v>0.40160000000000001</v>
      </c>
    </row>
  </sheetData>
  <mergeCells count="2">
    <mergeCell ref="B4:D4"/>
    <mergeCell ref="F4:H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showFormulas="1" tabSelected="1" workbookViewId="0">
      <selection activeCell="I1" sqref="I1"/>
    </sheetView>
  </sheetViews>
  <sheetFormatPr defaultRowHeight="15.75" x14ac:dyDescent="0.25"/>
  <cols>
    <col min="1" max="1" width="16.375" bestFit="1" customWidth="1"/>
    <col min="2" max="2" width="12.375" bestFit="1" customWidth="1"/>
    <col min="3" max="3" width="6.125" bestFit="1" customWidth="1"/>
    <col min="4" max="4" width="6" bestFit="1" customWidth="1"/>
    <col min="5" max="5" width="1.25" customWidth="1"/>
    <col min="6" max="6" width="12.25" bestFit="1" customWidth="1"/>
    <col min="7" max="7" width="6.125" bestFit="1" customWidth="1"/>
    <col min="8" max="8" width="6" bestFit="1" customWidth="1"/>
    <col min="9" max="9" width="6.125" bestFit="1" customWidth="1"/>
  </cols>
  <sheetData>
    <row r="1" spans="1:8" x14ac:dyDescent="0.25">
      <c r="A1" s="1" t="s">
        <v>0</v>
      </c>
      <c r="B1" s="1"/>
    </row>
    <row r="3" spans="1:8" x14ac:dyDescent="0.25">
      <c r="A3" s="1" t="s">
        <v>1</v>
      </c>
      <c r="B3" s="1"/>
    </row>
    <row r="4" spans="1:8" x14ac:dyDescent="0.25">
      <c r="B4" s="7" t="s">
        <v>3</v>
      </c>
      <c r="C4" s="7"/>
      <c r="D4" s="7"/>
      <c r="F4" s="7" t="s">
        <v>4</v>
      </c>
      <c r="G4" s="7"/>
      <c r="H4" s="7"/>
    </row>
    <row r="5" spans="1:8" x14ac:dyDescent="0.25">
      <c r="A5" s="1" t="s">
        <v>2</v>
      </c>
      <c r="B5" s="1" t="s">
        <v>7</v>
      </c>
      <c r="C5" s="1" t="s">
        <v>5</v>
      </c>
      <c r="D5" s="1" t="s">
        <v>6</v>
      </c>
      <c r="F5" s="1" t="s">
        <v>7</v>
      </c>
      <c r="G5" s="1" t="s">
        <v>5</v>
      </c>
      <c r="H5" s="1" t="s">
        <v>6</v>
      </c>
    </row>
    <row r="6" spans="1:8" x14ac:dyDescent="0.25">
      <c r="A6">
        <v>1</v>
      </c>
      <c r="B6">
        <f ca="1">_xll.PsiIntUniform(C6,D6)</f>
        <v>17</v>
      </c>
      <c r="C6">
        <v>0</v>
      </c>
      <c r="D6">
        <v>25</v>
      </c>
      <c r="F6">
        <f ca="1">_xll.PsiIntUniform(G6,H6)</f>
        <v>10</v>
      </c>
      <c r="G6">
        <v>7</v>
      </c>
      <c r="H6">
        <v>12</v>
      </c>
    </row>
    <row r="7" spans="1:8" x14ac:dyDescent="0.25">
      <c r="A7">
        <v>2</v>
      </c>
      <c r="B7">
        <f ca="1">_xll.PsiIntUniform(C7,D7)</f>
        <v>22</v>
      </c>
      <c r="C7">
        <v>0</v>
      </c>
      <c r="D7">
        <v>27</v>
      </c>
      <c r="F7">
        <f ca="1">_xll.PsiIntUniform(G7,H7)</f>
        <v>20</v>
      </c>
      <c r="G7">
        <v>15</v>
      </c>
      <c r="H7">
        <v>20</v>
      </c>
    </row>
    <row r="8" spans="1:8" x14ac:dyDescent="0.25">
      <c r="A8">
        <v>3</v>
      </c>
      <c r="B8">
        <f ca="1">_xll.PsiIntUniform(C8,D8)</f>
        <v>2</v>
      </c>
      <c r="C8">
        <v>0</v>
      </c>
      <c r="D8">
        <v>15</v>
      </c>
      <c r="F8">
        <f ca="1">_xll.PsiIntUniform(G8,H8)</f>
        <v>11</v>
      </c>
      <c r="G8">
        <v>10</v>
      </c>
      <c r="H8">
        <v>20</v>
      </c>
    </row>
    <row r="9" spans="1:8" x14ac:dyDescent="0.25">
      <c r="A9">
        <v>4</v>
      </c>
      <c r="B9">
        <f ca="1">_xll.PsiIntUniform(C9,D9)</f>
        <v>41</v>
      </c>
      <c r="C9">
        <v>0</v>
      </c>
      <c r="D9">
        <v>50</v>
      </c>
      <c r="F9">
        <f ca="1">_xll.PsiIntUniform(G9,H9)</f>
        <v>21</v>
      </c>
      <c r="G9">
        <v>15</v>
      </c>
      <c r="H9">
        <v>30</v>
      </c>
    </row>
    <row r="10" spans="1:8" x14ac:dyDescent="0.25">
      <c r="A10">
        <v>5</v>
      </c>
      <c r="B10">
        <f ca="1">_xll.PsiIntUniform(C10,D10)</f>
        <v>20</v>
      </c>
      <c r="C10">
        <v>0</v>
      </c>
      <c r="D10">
        <v>26</v>
      </c>
      <c r="F10">
        <f ca="1">_xll.PsiIntUniform(G10,H10)</f>
        <v>7</v>
      </c>
      <c r="G10">
        <v>5</v>
      </c>
      <c r="H10">
        <v>10</v>
      </c>
    </row>
    <row r="11" spans="1:8" x14ac:dyDescent="0.25">
      <c r="A11">
        <v>6</v>
      </c>
      <c r="B11">
        <f ca="1">_xll.PsiIntUniform(C11,D11)</f>
        <v>2</v>
      </c>
      <c r="C11">
        <v>0</v>
      </c>
      <c r="D11">
        <v>13</v>
      </c>
      <c r="F11">
        <f ca="1">_xll.PsiIntUniform(G11,H11)</f>
        <v>11</v>
      </c>
      <c r="G11">
        <v>1</v>
      </c>
      <c r="H11">
        <v>20</v>
      </c>
    </row>
    <row r="12" spans="1:8" x14ac:dyDescent="0.25">
      <c r="A12">
        <v>7</v>
      </c>
      <c r="B12">
        <f ca="1">_xll.PsiIntUniform(C12,D12)</f>
        <v>0</v>
      </c>
      <c r="C12">
        <v>0</v>
      </c>
      <c r="D12">
        <v>7</v>
      </c>
      <c r="F12">
        <f ca="1">_xll.PsiIntUniform(G12,H12)</f>
        <v>4</v>
      </c>
      <c r="G12">
        <v>1</v>
      </c>
      <c r="H12">
        <v>4</v>
      </c>
    </row>
    <row r="13" spans="1:8" x14ac:dyDescent="0.25">
      <c r="A13">
        <v>8</v>
      </c>
      <c r="B13">
        <f ca="1">_xll.PsiIntUniform(C13,D13)</f>
        <v>0</v>
      </c>
      <c r="C13">
        <v>0</v>
      </c>
      <c r="D13">
        <v>6</v>
      </c>
      <c r="F13">
        <f ca="1">_xll.PsiIntUniform(G13,H13)</f>
        <v>4</v>
      </c>
      <c r="G13">
        <v>2</v>
      </c>
      <c r="H13">
        <v>4</v>
      </c>
    </row>
    <row r="14" spans="1:8" x14ac:dyDescent="0.25">
      <c r="B14" s="3" t="s">
        <v>3</v>
      </c>
      <c r="C14" s="3"/>
      <c r="D14" s="3"/>
      <c r="F14" s="4" t="s">
        <v>4</v>
      </c>
      <c r="G14" s="4"/>
      <c r="H14" s="4"/>
    </row>
    <row r="15" spans="1:8" x14ac:dyDescent="0.25">
      <c r="A15" s="3" t="s">
        <v>10</v>
      </c>
      <c r="B15">
        <f ca="1">SUM(B6:B13) + _xll.PsiOutput()</f>
        <v>104</v>
      </c>
      <c r="E15" s="2"/>
      <c r="F15">
        <f ca="1">SUM(F6:F13) + _xll.PsiOutput()</f>
        <v>88</v>
      </c>
    </row>
    <row r="16" spans="1:8" x14ac:dyDescent="0.25">
      <c r="A16" s="3" t="s">
        <v>8</v>
      </c>
      <c r="B16" s="6">
        <f ca="1">_xll.PsiMean(B15)</f>
        <v>84.500100000000003</v>
      </c>
      <c r="E16" s="2"/>
      <c r="F16" s="6">
        <f ca="1">_xll.PsiMean(F15)</f>
        <v>88.000399999999999</v>
      </c>
    </row>
    <row r="17" spans="1:6" x14ac:dyDescent="0.25">
      <c r="A17" s="3" t="s">
        <v>11</v>
      </c>
      <c r="B17" s="6">
        <f ca="1">_xll.PsiStdDev(B15)</f>
        <v>21.112734895021848</v>
      </c>
      <c r="E17" s="2"/>
      <c r="F17" s="6">
        <f ca="1">_xll.PsiStdDev(F15)</f>
        <v>8.6114351603870585</v>
      </c>
    </row>
    <row r="18" spans="1:6" x14ac:dyDescent="0.25">
      <c r="A18" s="5"/>
    </row>
    <row r="19" spans="1:6" x14ac:dyDescent="0.25">
      <c r="A19" s="3" t="s">
        <v>9</v>
      </c>
      <c r="B19" s="6">
        <f ca="1">B15-F15 + _xll.PsiOutput()</f>
        <v>16</v>
      </c>
    </row>
    <row r="20" spans="1:6" x14ac:dyDescent="0.25">
      <c r="A20" s="3" t="s">
        <v>12</v>
      </c>
      <c r="B20">
        <f ca="1">_xll.PsiMean(B19)</f>
        <v>-3.5003000000000002</v>
      </c>
    </row>
    <row r="21" spans="1:6" x14ac:dyDescent="0.25">
      <c r="A21" s="3" t="s">
        <v>13</v>
      </c>
      <c r="B21">
        <f ca="1">_xll.PsiStdDev(B19)</f>
        <v>22.745798228325743</v>
      </c>
    </row>
    <row r="23" spans="1:6" x14ac:dyDescent="0.25">
      <c r="A23" s="3" t="s">
        <v>14</v>
      </c>
      <c r="B23">
        <f ca="1">IF(B19&gt;0,1,0) + _xll.PsiOutput()</f>
        <v>1</v>
      </c>
    </row>
    <row r="24" spans="1:6" x14ac:dyDescent="0.25">
      <c r="A24" s="3" t="s">
        <v>15</v>
      </c>
      <c r="B24">
        <f ca="1">_xll.PsiMean(B23)</f>
        <v>0.43719999999999998</v>
      </c>
    </row>
  </sheetData>
  <mergeCells count="2">
    <mergeCell ref="B4:D4"/>
    <mergeCell ref="F4:H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a-e</vt:lpstr>
      <vt:lpstr>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johlmann</dc:creator>
  <cp:lastModifiedBy>Jeff Ohlmann</cp:lastModifiedBy>
  <dcterms:created xsi:type="dcterms:W3CDTF">2012-11-30T06:01:53Z</dcterms:created>
  <dcterms:modified xsi:type="dcterms:W3CDTF">2015-09-27T17:56:36Z</dcterms:modified>
</cp:coreProperties>
</file>